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obox\Reditel\Přehledy_počty\"/>
    </mc:Choice>
  </mc:AlternateContent>
  <bookViews>
    <workbookView xWindow="0" yWindow="0" windowWidth="10155" windowHeight="11835"/>
  </bookViews>
  <sheets>
    <sheet name="A" sheetId="1" r:id="rId1"/>
    <sheet name="List1" sheetId="3" r:id="rId2"/>
  </sheets>
  <calcPr calcId="162913"/>
</workbook>
</file>

<file path=xl/calcChain.xml><?xml version="1.0" encoding="utf-8"?>
<calcChain xmlns="http://schemas.openxmlformats.org/spreadsheetml/2006/main">
  <c r="H7" i="1" l="1"/>
  <c r="H8" i="1"/>
  <c r="H9" i="1"/>
  <c r="H15" i="1"/>
  <c r="H14" i="1"/>
  <c r="H18" i="1"/>
  <c r="H17" i="1"/>
  <c r="H21" i="1"/>
  <c r="H20" i="1"/>
  <c r="H11" i="1"/>
  <c r="H12" i="1"/>
  <c r="G27" i="1"/>
  <c r="G26" i="1"/>
  <c r="G25" i="1"/>
  <c r="F27" i="1"/>
  <c r="H27" i="1" s="1"/>
  <c r="F26" i="1"/>
  <c r="H26" i="1" s="1"/>
  <c r="F25" i="1"/>
  <c r="D32" i="1"/>
  <c r="C32" i="1"/>
  <c r="C27" i="1"/>
  <c r="D26" i="1"/>
  <c r="D27" i="1"/>
  <c r="C26" i="1"/>
  <c r="D25" i="1"/>
  <c r="C25" i="1"/>
  <c r="D24" i="1"/>
  <c r="D30" i="1" s="1"/>
  <c r="C24" i="1"/>
  <c r="F24" i="1" s="1"/>
  <c r="H6" i="1"/>
  <c r="G28" i="1"/>
  <c r="F28" i="1"/>
  <c r="D28" i="1"/>
  <c r="C28" i="1"/>
  <c r="H28" i="1" l="1"/>
  <c r="G24" i="1"/>
  <c r="H24" i="1" s="1"/>
  <c r="E25" i="1"/>
  <c r="E28" i="1"/>
  <c r="H25" i="1"/>
  <c r="C30" i="1"/>
  <c r="E30" i="1" s="1"/>
  <c r="G29" i="1"/>
  <c r="E24" i="1"/>
  <c r="D29" i="1"/>
  <c r="E26" i="1"/>
  <c r="C29" i="1"/>
  <c r="E27" i="1"/>
  <c r="F29" i="1"/>
  <c r="D31" i="1"/>
  <c r="C31" i="1"/>
  <c r="C33" i="1" s="1"/>
  <c r="E32" i="1"/>
  <c r="E31" i="1" l="1"/>
  <c r="E33" i="1" s="1"/>
  <c r="E29" i="1"/>
  <c r="H29" i="1"/>
  <c r="D33" i="1"/>
</calcChain>
</file>

<file path=xl/sharedStrings.xml><?xml version="1.0" encoding="utf-8"?>
<sst xmlns="http://schemas.openxmlformats.org/spreadsheetml/2006/main" count="82" uniqueCount="70">
  <si>
    <t>1. patro</t>
  </si>
  <si>
    <t>1.A</t>
  </si>
  <si>
    <t>2. patro</t>
  </si>
  <si>
    <t>2.A</t>
  </si>
  <si>
    <t>3.A</t>
  </si>
  <si>
    <t>4.A</t>
  </si>
  <si>
    <t>8LG</t>
  </si>
  <si>
    <t>Celk.:</t>
  </si>
  <si>
    <t>Celkem</t>
  </si>
  <si>
    <t>Celkem:</t>
  </si>
  <si>
    <t>Dívky</t>
  </si>
  <si>
    <t>Dívky:</t>
  </si>
  <si>
    <t>Chlapci</t>
  </si>
  <si>
    <t>Chlapci:</t>
  </si>
  <si>
    <t>Kvarta</t>
  </si>
  <si>
    <t>Kvinta</t>
  </si>
  <si>
    <t>Mgr. Matysová</t>
  </si>
  <si>
    <t>Mgr. Stejskalová</t>
  </si>
  <si>
    <t>Oktáva</t>
  </si>
  <si>
    <t>Patro:</t>
  </si>
  <si>
    <t>Prima</t>
  </si>
  <si>
    <t>Sekunda</t>
  </si>
  <si>
    <t>Septima</t>
  </si>
  <si>
    <t>Sexta</t>
  </si>
  <si>
    <t>Tercie</t>
  </si>
  <si>
    <t>Zástupce:</t>
  </si>
  <si>
    <t>Třída:</t>
  </si>
  <si>
    <t>Třídní učitel:</t>
  </si>
  <si>
    <t>č. dveří:</t>
  </si>
  <si>
    <t>Mgr. Boháčová</t>
  </si>
  <si>
    <t>Mgr. Šimek</t>
  </si>
  <si>
    <t>Mgr. Jašíková</t>
  </si>
  <si>
    <t>škola</t>
  </si>
  <si>
    <t>nižší G.</t>
  </si>
  <si>
    <t>1.ročník</t>
  </si>
  <si>
    <t>2.ročník</t>
  </si>
  <si>
    <t>3.ročník</t>
  </si>
  <si>
    <t>4.ročník</t>
  </si>
  <si>
    <t>Škola celkem</t>
  </si>
  <si>
    <t>Mgr. Šimečková</t>
  </si>
  <si>
    <t>Mgr. Čechová</t>
  </si>
  <si>
    <t>přízemí</t>
  </si>
  <si>
    <t>Mgr. Vosáhlová</t>
  </si>
  <si>
    <t>Ing. Řípová</t>
  </si>
  <si>
    <t>Mgr. Křížová</t>
  </si>
  <si>
    <t>4LG</t>
  </si>
  <si>
    <t xml:space="preserve">Mgr. Váchová </t>
  </si>
  <si>
    <t xml:space="preserve">Mgr. Lášek </t>
  </si>
  <si>
    <t>8LG - nižší</t>
  </si>
  <si>
    <t>8LG - vyšší</t>
  </si>
  <si>
    <t>Mgr. Fibigerová</t>
  </si>
  <si>
    <t>Mgr. Boháč</t>
  </si>
  <si>
    <t>Ing. Křečková</t>
  </si>
  <si>
    <t>K. Žuček</t>
  </si>
  <si>
    <t>Mgr. Milerová</t>
  </si>
  <si>
    <t>Mgr. Pelouchová</t>
  </si>
  <si>
    <t xml:space="preserve">Mgr. Kulhánek </t>
  </si>
  <si>
    <t>Mgr. Budinská</t>
  </si>
  <si>
    <t>Prima až oktáva:</t>
  </si>
  <si>
    <t>obor 79-41-K/81 Gymnázium</t>
  </si>
  <si>
    <t>obor 79-41-K/41 Gymnázium</t>
  </si>
  <si>
    <t>1.A až 4.A:</t>
  </si>
  <si>
    <t>Integrovaní žáci:</t>
  </si>
  <si>
    <t>celkem 16</t>
  </si>
  <si>
    <t>(15 se SVP, 1 mimořádně nadaný)</t>
  </si>
  <si>
    <t>Rozmístění tříd a počty žáků (2016 - 2017)</t>
  </si>
  <si>
    <t>Dr. Drahorádová</t>
  </si>
  <si>
    <t>Mgr. Němečková</t>
  </si>
  <si>
    <t>J. Trefilová</t>
  </si>
  <si>
    <t>Mgr. Ducháčová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</si>
</sst>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4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 CE"/>
    </font>
    <font>
      <sz val="12"/>
      <name val="Arial CE"/>
    </font>
    <font>
      <b/>
      <u/>
      <sz val="12"/>
      <name val="Arial CE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 CE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10" fontId="13" fillId="2" borderId="0"/>
    <xf numFmtId="0" fontId="13" fillId="2" borderId="1"/>
    <xf numFmtId="0" fontId="13" fillId="2" borderId="0"/>
    <xf numFmtId="4" fontId="13" fillId="2" borderId="0"/>
    <xf numFmtId="3" fontId="13" fillId="2" borderId="0"/>
    <xf numFmtId="7" fontId="13" fillId="2" borderId="0"/>
    <xf numFmtId="5" fontId="13" fillId="2" borderId="0"/>
    <xf numFmtId="2" fontId="13" fillId="2" borderId="0"/>
    <xf numFmtId="0" fontId="1" fillId="2" borderId="0"/>
    <xf numFmtId="0" fontId="2" fillId="2" borderId="0"/>
  </cellStyleXfs>
  <cellXfs count="26"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2" xfId="0" applyFont="1" applyFill="1" applyBorder="1" applyAlignment="1">
      <alignment horizontal="left"/>
    </xf>
    <xf numFmtId="0" fontId="8" fillId="2" borderId="3" xfId="0" applyFont="1" applyFill="1" applyBorder="1" applyAlignment="1"/>
    <xf numFmtId="0" fontId="8" fillId="2" borderId="3" xfId="0" applyFont="1" applyFill="1" applyBorder="1" applyAlignment="1">
      <alignment horizontal="center"/>
    </xf>
    <xf numFmtId="0" fontId="6" fillId="2" borderId="0" xfId="0" applyFont="1" applyFill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8" fillId="2" borderId="0" xfId="0" applyFont="1" applyFill="1" applyBorder="1"/>
    <xf numFmtId="0" fontId="6" fillId="2" borderId="0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8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</cellXfs>
  <cellStyles count="11">
    <cellStyle name="% procenta" xfId="1"/>
    <cellStyle name="Celkem" xfId="2" builtinId="25" customBuiltin="1"/>
    <cellStyle name="Datum" xfId="3"/>
    <cellStyle name="Finanèní" xfId="4"/>
    <cellStyle name="Finanèní0" xfId="5"/>
    <cellStyle name="Mìna" xfId="6"/>
    <cellStyle name="Mìna0" xfId="7"/>
    <cellStyle name="Normální" xfId="0" builtinId="0"/>
    <cellStyle name="Pevný" xfId="8"/>
    <cellStyle name="Záhlaví 1" xfId="9"/>
    <cellStyle name="Záhlaví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zoomScaleNormal="100" workbookViewId="0">
      <selection activeCell="C50" sqref="C50"/>
    </sheetView>
  </sheetViews>
  <sheetFormatPr defaultRowHeight="12.75" x14ac:dyDescent="0.2"/>
  <cols>
    <col min="2" max="2" width="16.42578125" customWidth="1"/>
    <col min="3" max="3" width="16.7109375" customWidth="1"/>
    <col min="6" max="6" width="7" customWidth="1"/>
    <col min="7" max="7" width="7.42578125" customWidth="1"/>
  </cols>
  <sheetData>
    <row r="2" spans="1:8" s="20" customFormat="1" ht="18" x14ac:dyDescent="0.25">
      <c r="A2" s="21" t="s">
        <v>65</v>
      </c>
      <c r="B2" s="19"/>
      <c r="C2" s="19"/>
      <c r="D2" s="19"/>
      <c r="E2" s="19"/>
      <c r="F2" s="19"/>
      <c r="G2" s="19"/>
      <c r="H2" s="19"/>
    </row>
    <row r="3" spans="1:8" x14ac:dyDescent="0.2">
      <c r="A3" s="2"/>
      <c r="B3" s="2"/>
      <c r="C3" s="2"/>
      <c r="D3" s="2"/>
      <c r="E3" s="2"/>
      <c r="F3" s="2"/>
      <c r="G3" s="2"/>
      <c r="H3" s="2"/>
    </row>
    <row r="4" spans="1:8" ht="15.75" x14ac:dyDescent="0.25">
      <c r="A4" s="1"/>
      <c r="B4" s="2"/>
      <c r="C4" s="2"/>
      <c r="D4" s="2"/>
      <c r="E4" s="2"/>
      <c r="F4" s="2"/>
      <c r="G4" s="2"/>
      <c r="H4" s="2"/>
    </row>
    <row r="5" spans="1:8" ht="15.75" thickBot="1" x14ac:dyDescent="0.25">
      <c r="A5" s="5" t="s">
        <v>26</v>
      </c>
      <c r="B5" s="5" t="s">
        <v>27</v>
      </c>
      <c r="C5" s="5" t="s">
        <v>25</v>
      </c>
      <c r="D5" s="5" t="s">
        <v>19</v>
      </c>
      <c r="E5" s="5" t="s">
        <v>28</v>
      </c>
      <c r="F5" s="5" t="s">
        <v>7</v>
      </c>
      <c r="G5" s="5" t="s">
        <v>11</v>
      </c>
      <c r="H5" s="5" t="s">
        <v>13</v>
      </c>
    </row>
    <row r="6" spans="1:8" ht="14.25" x14ac:dyDescent="0.2">
      <c r="A6" s="9" t="s">
        <v>20</v>
      </c>
      <c r="B6" s="4" t="s">
        <v>46</v>
      </c>
      <c r="C6" s="18" t="s">
        <v>66</v>
      </c>
      <c r="D6" s="10" t="s">
        <v>0</v>
      </c>
      <c r="E6" s="10">
        <v>25</v>
      </c>
      <c r="F6" s="10">
        <v>30</v>
      </c>
      <c r="G6" s="10">
        <v>17</v>
      </c>
      <c r="H6" s="10">
        <f>+F6-G6</f>
        <v>13</v>
      </c>
    </row>
    <row r="7" spans="1:8" ht="14.25" x14ac:dyDescent="0.2">
      <c r="A7" s="9" t="s">
        <v>21</v>
      </c>
      <c r="B7" s="16" t="s">
        <v>42</v>
      </c>
      <c r="C7" s="18" t="s">
        <v>67</v>
      </c>
      <c r="D7" s="10" t="s">
        <v>41</v>
      </c>
      <c r="E7" s="10">
        <v>14</v>
      </c>
      <c r="F7" s="10">
        <v>29</v>
      </c>
      <c r="G7" s="10">
        <v>13</v>
      </c>
      <c r="H7" s="10">
        <f>+F7-G7</f>
        <v>16</v>
      </c>
    </row>
    <row r="8" spans="1:8" ht="14.25" x14ac:dyDescent="0.2">
      <c r="A8" s="9" t="s">
        <v>24</v>
      </c>
      <c r="B8" s="4" t="s">
        <v>55</v>
      </c>
      <c r="C8" s="4" t="s">
        <v>16</v>
      </c>
      <c r="D8" s="10" t="s">
        <v>41</v>
      </c>
      <c r="E8" s="10">
        <v>9</v>
      </c>
      <c r="F8" s="10">
        <v>30</v>
      </c>
      <c r="G8" s="10">
        <v>20</v>
      </c>
      <c r="H8" s="10">
        <f>+F8-G8</f>
        <v>10</v>
      </c>
    </row>
    <row r="9" spans="1:8" ht="14.25" x14ac:dyDescent="0.2">
      <c r="A9" s="9" t="s">
        <v>14</v>
      </c>
      <c r="B9" s="4" t="s">
        <v>47</v>
      </c>
      <c r="C9" s="4" t="s">
        <v>43</v>
      </c>
      <c r="D9" s="10" t="s">
        <v>41</v>
      </c>
      <c r="E9" s="10">
        <v>13</v>
      </c>
      <c r="F9" s="10">
        <v>30</v>
      </c>
      <c r="G9" s="10">
        <v>15</v>
      </c>
      <c r="H9" s="10">
        <f>+F9-G9</f>
        <v>15</v>
      </c>
    </row>
    <row r="10" spans="1:8" ht="14.25" x14ac:dyDescent="0.2">
      <c r="A10" s="9"/>
      <c r="B10" s="9"/>
      <c r="C10" s="4"/>
      <c r="D10" s="10"/>
      <c r="E10" s="10"/>
      <c r="F10" s="10"/>
      <c r="G10" s="10"/>
      <c r="H10" s="10"/>
    </row>
    <row r="11" spans="1:8" ht="14.25" x14ac:dyDescent="0.2">
      <c r="A11" s="9" t="s">
        <v>15</v>
      </c>
      <c r="B11" s="9" t="s">
        <v>39</v>
      </c>
      <c r="C11" s="4" t="s">
        <v>68</v>
      </c>
      <c r="D11" s="3" t="s">
        <v>2</v>
      </c>
      <c r="E11" s="10">
        <v>39</v>
      </c>
      <c r="F11" s="10">
        <v>25</v>
      </c>
      <c r="G11" s="10">
        <v>15</v>
      </c>
      <c r="H11" s="10">
        <f>+F11-G11</f>
        <v>10</v>
      </c>
    </row>
    <row r="12" spans="1:8" ht="14.25" x14ac:dyDescent="0.2">
      <c r="A12" s="9" t="s">
        <v>1</v>
      </c>
      <c r="B12" s="16" t="s">
        <v>40</v>
      </c>
      <c r="C12" s="4" t="s">
        <v>69</v>
      </c>
      <c r="D12" s="3" t="s">
        <v>0</v>
      </c>
      <c r="E12" s="10">
        <v>27</v>
      </c>
      <c r="F12" s="10">
        <v>30</v>
      </c>
      <c r="G12" s="10">
        <v>17</v>
      </c>
      <c r="H12" s="10">
        <f>+F12-G12</f>
        <v>13</v>
      </c>
    </row>
    <row r="13" spans="1:8" ht="14.25" x14ac:dyDescent="0.2">
      <c r="A13" s="9"/>
      <c r="B13" s="9"/>
      <c r="C13" s="4"/>
      <c r="E13" s="10"/>
      <c r="F13" s="10"/>
      <c r="G13" s="10"/>
      <c r="H13" s="10"/>
    </row>
    <row r="14" spans="1:8" ht="14.25" x14ac:dyDescent="0.2">
      <c r="A14" s="9" t="s">
        <v>23</v>
      </c>
      <c r="B14" s="9" t="s">
        <v>29</v>
      </c>
      <c r="C14" s="4" t="s">
        <v>56</v>
      </c>
      <c r="D14" s="3" t="s">
        <v>0</v>
      </c>
      <c r="E14" s="10">
        <v>24</v>
      </c>
      <c r="F14" s="10">
        <v>22</v>
      </c>
      <c r="G14" s="10">
        <v>12</v>
      </c>
      <c r="H14" s="10">
        <f>+F14-G14</f>
        <v>10</v>
      </c>
    </row>
    <row r="15" spans="1:8" ht="14.25" x14ac:dyDescent="0.2">
      <c r="A15" s="9" t="s">
        <v>3</v>
      </c>
      <c r="B15" s="4" t="s">
        <v>53</v>
      </c>
      <c r="C15" s="4" t="s">
        <v>54</v>
      </c>
      <c r="D15" s="3" t="s">
        <v>0</v>
      </c>
      <c r="E15" s="10">
        <v>29</v>
      </c>
      <c r="F15" s="10">
        <v>25</v>
      </c>
      <c r="G15" s="10">
        <v>18</v>
      </c>
      <c r="H15" s="10">
        <f>+F15-G15</f>
        <v>7</v>
      </c>
    </row>
    <row r="16" spans="1:8" ht="14.25" x14ac:dyDescent="0.2">
      <c r="A16" s="9"/>
      <c r="B16" s="9"/>
      <c r="C16" s="4"/>
      <c r="D16" s="10"/>
      <c r="E16" s="10"/>
      <c r="F16" s="10"/>
      <c r="G16" s="10"/>
      <c r="H16" s="10"/>
    </row>
    <row r="17" spans="1:8" ht="14.25" x14ac:dyDescent="0.2">
      <c r="A17" s="9" t="s">
        <v>22</v>
      </c>
      <c r="B17" s="4" t="s">
        <v>50</v>
      </c>
      <c r="C17" s="4" t="s">
        <v>52</v>
      </c>
      <c r="D17" s="3" t="s">
        <v>2</v>
      </c>
      <c r="E17" s="10">
        <v>45</v>
      </c>
      <c r="F17" s="10">
        <v>25</v>
      </c>
      <c r="G17" s="10">
        <v>15</v>
      </c>
      <c r="H17" s="10">
        <f>+F17-G17</f>
        <v>10</v>
      </c>
    </row>
    <row r="18" spans="1:8" ht="14.25" x14ac:dyDescent="0.2">
      <c r="A18" s="9" t="s">
        <v>4</v>
      </c>
      <c r="B18" s="18" t="s">
        <v>17</v>
      </c>
      <c r="C18" s="4" t="s">
        <v>30</v>
      </c>
      <c r="D18" s="3" t="s">
        <v>2</v>
      </c>
      <c r="E18" s="10">
        <v>47</v>
      </c>
      <c r="F18" s="10">
        <v>29</v>
      </c>
      <c r="G18" s="10">
        <v>22</v>
      </c>
      <c r="H18" s="10">
        <f>+F18-G18</f>
        <v>7</v>
      </c>
    </row>
    <row r="19" spans="1:8" ht="14.25" x14ac:dyDescent="0.2">
      <c r="A19" s="9"/>
      <c r="B19" s="9"/>
      <c r="C19" s="4"/>
      <c r="D19" s="10"/>
      <c r="E19" s="10"/>
      <c r="F19" s="10"/>
      <c r="G19" s="10"/>
      <c r="H19" s="10"/>
    </row>
    <row r="20" spans="1:8" ht="14.25" x14ac:dyDescent="0.2">
      <c r="A20" s="9" t="s">
        <v>18</v>
      </c>
      <c r="B20" s="4" t="s">
        <v>31</v>
      </c>
      <c r="C20" s="4" t="s">
        <v>57</v>
      </c>
      <c r="D20" s="3" t="s">
        <v>2</v>
      </c>
      <c r="E20" s="17">
        <v>44</v>
      </c>
      <c r="F20" s="17">
        <v>28</v>
      </c>
      <c r="G20" s="17">
        <v>15</v>
      </c>
      <c r="H20" s="10">
        <f>+F20-G20</f>
        <v>13</v>
      </c>
    </row>
    <row r="21" spans="1:8" ht="14.25" x14ac:dyDescent="0.2">
      <c r="A21" s="9" t="s">
        <v>5</v>
      </c>
      <c r="B21" s="18" t="s">
        <v>44</v>
      </c>
      <c r="C21" s="4" t="s">
        <v>51</v>
      </c>
      <c r="D21" s="3" t="s">
        <v>2</v>
      </c>
      <c r="E21" s="10">
        <v>46</v>
      </c>
      <c r="F21" s="3">
        <v>30</v>
      </c>
      <c r="G21" s="3">
        <v>20</v>
      </c>
      <c r="H21" s="10">
        <f>+F21-G21</f>
        <v>10</v>
      </c>
    </row>
    <row r="22" spans="1:8" ht="15" thickBot="1" x14ac:dyDescent="0.25">
      <c r="A22" s="13"/>
      <c r="B22" s="13"/>
      <c r="C22" s="13"/>
      <c r="D22" s="13"/>
      <c r="E22" s="13"/>
      <c r="F22" s="13"/>
      <c r="G22" s="13"/>
      <c r="H22" s="13"/>
    </row>
    <row r="23" spans="1:8" ht="15.75" thickTop="1" thickBot="1" x14ac:dyDescent="0.25">
      <c r="A23" s="6" t="s">
        <v>9</v>
      </c>
      <c r="B23" s="6" t="s">
        <v>32</v>
      </c>
      <c r="C23" s="7" t="s">
        <v>8</v>
      </c>
      <c r="D23" s="7" t="s">
        <v>10</v>
      </c>
      <c r="E23" s="7" t="s">
        <v>12</v>
      </c>
      <c r="F23" s="7" t="s">
        <v>6</v>
      </c>
      <c r="G23" s="7" t="s">
        <v>10</v>
      </c>
      <c r="H23" s="7" t="s">
        <v>12</v>
      </c>
    </row>
    <row r="24" spans="1:8" ht="14.25" x14ac:dyDescent="0.2">
      <c r="A24" s="10"/>
      <c r="B24" s="9" t="s">
        <v>33</v>
      </c>
      <c r="C24" s="10">
        <f>SUM(F6:F9)</f>
        <v>119</v>
      </c>
      <c r="D24" s="10">
        <f>SUM(G6:G9)</f>
        <v>65</v>
      </c>
      <c r="E24" s="10">
        <f t="shared" ref="E24:E32" si="0">C24-D24</f>
        <v>54</v>
      </c>
      <c r="F24" s="10">
        <f>C24</f>
        <v>119</v>
      </c>
      <c r="G24" s="10">
        <f>+D24</f>
        <v>65</v>
      </c>
      <c r="H24" s="10">
        <f t="shared" ref="H24:H29" si="1">F24-G24</f>
        <v>54</v>
      </c>
    </row>
    <row r="25" spans="1:8" ht="14.25" x14ac:dyDescent="0.2">
      <c r="A25" s="10"/>
      <c r="B25" s="9" t="s">
        <v>34</v>
      </c>
      <c r="C25" s="10">
        <f>SUM(F11:F12)</f>
        <v>55</v>
      </c>
      <c r="D25" s="10">
        <f>SUM(G11:G12)</f>
        <v>32</v>
      </c>
      <c r="E25" s="10">
        <f t="shared" si="0"/>
        <v>23</v>
      </c>
      <c r="F25" s="10">
        <f>F11</f>
        <v>25</v>
      </c>
      <c r="G25" s="10">
        <f>+G11</f>
        <v>15</v>
      </c>
      <c r="H25" s="10">
        <f t="shared" si="1"/>
        <v>10</v>
      </c>
    </row>
    <row r="26" spans="1:8" ht="14.25" x14ac:dyDescent="0.2">
      <c r="A26" s="10"/>
      <c r="B26" s="9" t="s">
        <v>35</v>
      </c>
      <c r="C26" s="10">
        <f>SUM(F14:F15)</f>
        <v>47</v>
      </c>
      <c r="D26" s="10">
        <f>SUM(G14:G15)</f>
        <v>30</v>
      </c>
      <c r="E26" s="10">
        <f t="shared" si="0"/>
        <v>17</v>
      </c>
      <c r="F26" s="10">
        <f>F14</f>
        <v>22</v>
      </c>
      <c r="G26" s="10">
        <f>G14</f>
        <v>12</v>
      </c>
      <c r="H26" s="10">
        <f t="shared" si="1"/>
        <v>10</v>
      </c>
    </row>
    <row r="27" spans="1:8" ht="14.25" x14ac:dyDescent="0.2">
      <c r="A27" s="10"/>
      <c r="B27" s="9" t="s">
        <v>36</v>
      </c>
      <c r="C27" s="10">
        <f>SUM(F17:F18)</f>
        <v>54</v>
      </c>
      <c r="D27" s="10">
        <f>SUM(G17:G18)</f>
        <v>37</v>
      </c>
      <c r="E27" s="10">
        <f t="shared" si="0"/>
        <v>17</v>
      </c>
      <c r="F27" s="10">
        <f>F17</f>
        <v>25</v>
      </c>
      <c r="G27" s="10">
        <f>+G17</f>
        <v>15</v>
      </c>
      <c r="H27" s="10">
        <f t="shared" si="1"/>
        <v>10</v>
      </c>
    </row>
    <row r="28" spans="1:8" ht="15" thickBot="1" x14ac:dyDescent="0.25">
      <c r="A28" s="10"/>
      <c r="B28" s="9" t="s">
        <v>37</v>
      </c>
      <c r="C28" s="10">
        <f>SUM(F20:F21)</f>
        <v>58</v>
      </c>
      <c r="D28" s="10">
        <f>SUM(G20:G21)</f>
        <v>35</v>
      </c>
      <c r="E28" s="10">
        <f t="shared" si="0"/>
        <v>23</v>
      </c>
      <c r="F28" s="10">
        <f>F20</f>
        <v>28</v>
      </c>
      <c r="G28" s="10">
        <f>G20</f>
        <v>15</v>
      </c>
      <c r="H28" s="10">
        <f t="shared" si="1"/>
        <v>13</v>
      </c>
    </row>
    <row r="29" spans="1:8" ht="15" thickBot="1" x14ac:dyDescent="0.25">
      <c r="A29" s="10"/>
      <c r="B29" s="22" t="s">
        <v>38</v>
      </c>
      <c r="C29" s="23">
        <f>SUM(C24:C28)</f>
        <v>333</v>
      </c>
      <c r="D29" s="23">
        <f>SUM(D24:D28)</f>
        <v>199</v>
      </c>
      <c r="E29" s="23">
        <f t="shared" si="0"/>
        <v>134</v>
      </c>
      <c r="F29" s="23">
        <f>SUM(F24:F28)</f>
        <v>219</v>
      </c>
      <c r="G29" s="23">
        <f>SUM(G24:G28)</f>
        <v>122</v>
      </c>
      <c r="H29" s="23">
        <f t="shared" si="1"/>
        <v>97</v>
      </c>
    </row>
    <row r="30" spans="1:8" ht="15" x14ac:dyDescent="0.2">
      <c r="A30" s="10"/>
      <c r="B30" s="9" t="s">
        <v>48</v>
      </c>
      <c r="C30" s="10">
        <f>C24</f>
        <v>119</v>
      </c>
      <c r="D30" s="10">
        <f>D24</f>
        <v>65</v>
      </c>
      <c r="E30" s="10">
        <f t="shared" si="0"/>
        <v>54</v>
      </c>
      <c r="F30" s="10"/>
      <c r="G30" s="10"/>
      <c r="H30" s="11"/>
    </row>
    <row r="31" spans="1:8" ht="15" x14ac:dyDescent="0.2">
      <c r="A31" s="10"/>
      <c r="B31" s="9" t="s">
        <v>49</v>
      </c>
      <c r="C31" s="10">
        <f>SUM(F25:F28)</f>
        <v>100</v>
      </c>
      <c r="D31" s="10">
        <f>SUM(G25:G28)</f>
        <v>57</v>
      </c>
      <c r="E31" s="10">
        <f t="shared" si="0"/>
        <v>43</v>
      </c>
      <c r="F31" s="10"/>
      <c r="G31" s="10"/>
      <c r="H31" s="11"/>
    </row>
    <row r="32" spans="1:8" ht="15.75" thickBot="1" x14ac:dyDescent="0.25">
      <c r="A32" s="10"/>
      <c r="B32" s="9" t="s">
        <v>45</v>
      </c>
      <c r="C32" s="10">
        <f>F15+F18+F21+F12</f>
        <v>114</v>
      </c>
      <c r="D32" s="10">
        <f>G15+G18+G21+G12</f>
        <v>77</v>
      </c>
      <c r="E32" s="10">
        <f t="shared" si="0"/>
        <v>37</v>
      </c>
      <c r="F32" s="10"/>
      <c r="G32" s="10"/>
      <c r="H32" s="11"/>
    </row>
    <row r="33" spans="1:8" ht="15" x14ac:dyDescent="0.2">
      <c r="A33" s="10"/>
      <c r="B33" s="24" t="s">
        <v>8</v>
      </c>
      <c r="C33" s="25">
        <f>SUM(C30:C32)</f>
        <v>333</v>
      </c>
      <c r="D33" s="25">
        <f>SUM(D30:D32)</f>
        <v>199</v>
      </c>
      <c r="E33" s="25">
        <f>SUM(E30:E32)</f>
        <v>134</v>
      </c>
      <c r="F33" s="10"/>
      <c r="G33" s="10"/>
      <c r="H33" s="11"/>
    </row>
    <row r="34" spans="1:8" ht="14.25" x14ac:dyDescent="0.2">
      <c r="A34" s="10"/>
      <c r="B34" s="10"/>
      <c r="C34" s="10"/>
      <c r="D34" s="10"/>
      <c r="E34" s="10"/>
      <c r="F34" s="10"/>
      <c r="G34" s="10"/>
      <c r="H34" s="12"/>
    </row>
    <row r="35" spans="1:8" ht="14.25" x14ac:dyDescent="0.2">
      <c r="A35" s="14"/>
      <c r="B35" s="14"/>
      <c r="C35" s="14"/>
      <c r="D35" s="15"/>
      <c r="E35" s="15"/>
      <c r="F35" s="15"/>
      <c r="G35" s="15"/>
      <c r="H35" s="15"/>
    </row>
    <row r="36" spans="1:8" ht="14.25" x14ac:dyDescent="0.2">
      <c r="A36" s="14" t="s">
        <v>58</v>
      </c>
      <c r="B36" s="14"/>
      <c r="C36" s="14" t="s">
        <v>59</v>
      </c>
      <c r="D36" s="15"/>
      <c r="E36" s="15"/>
      <c r="F36" s="15"/>
      <c r="G36" s="15"/>
      <c r="H36" s="15"/>
    </row>
    <row r="37" spans="1:8" ht="14.25" x14ac:dyDescent="0.2">
      <c r="A37" s="14" t="s">
        <v>61</v>
      </c>
      <c r="B37" s="14"/>
      <c r="C37" s="14" t="s">
        <v>60</v>
      </c>
      <c r="D37" s="8"/>
      <c r="E37" s="8"/>
      <c r="F37" s="8"/>
      <c r="G37" s="8"/>
      <c r="H37" s="8"/>
    </row>
    <row r="38" spans="1:8" ht="14.25" x14ac:dyDescent="0.2">
      <c r="A38" s="14"/>
      <c r="B38" s="14"/>
      <c r="C38" s="14"/>
      <c r="D38" s="14"/>
      <c r="E38" s="4"/>
      <c r="F38" s="8"/>
      <c r="G38" s="8"/>
      <c r="H38" s="8"/>
    </row>
    <row r="39" spans="1:8" ht="14.25" x14ac:dyDescent="0.2">
      <c r="A39" s="14"/>
      <c r="B39" s="14"/>
      <c r="C39" s="14"/>
      <c r="D39" s="14"/>
      <c r="E39" s="8"/>
      <c r="F39" s="8"/>
      <c r="G39" s="8"/>
      <c r="H39" s="8"/>
    </row>
    <row r="40" spans="1:8" ht="14.25" x14ac:dyDescent="0.2">
      <c r="A40" s="14" t="s">
        <v>62</v>
      </c>
      <c r="B40" s="14"/>
      <c r="C40" s="14" t="s">
        <v>63</v>
      </c>
      <c r="D40" s="14"/>
      <c r="E40" s="8"/>
      <c r="F40" s="8"/>
      <c r="G40" s="8"/>
      <c r="H40" s="8"/>
    </row>
    <row r="41" spans="1:8" ht="14.25" x14ac:dyDescent="0.2">
      <c r="A41" s="14"/>
      <c r="B41" s="14"/>
      <c r="C41" s="14" t="s">
        <v>64</v>
      </c>
      <c r="D41" s="14"/>
    </row>
    <row r="42" spans="1:8" ht="14.25" x14ac:dyDescent="0.2">
      <c r="A42" s="14"/>
      <c r="B42" s="14"/>
      <c r="C42" s="14"/>
      <c r="D42" s="14"/>
    </row>
    <row r="43" spans="1:8" ht="14.25" x14ac:dyDescent="0.2">
      <c r="A43" s="14"/>
      <c r="B43" s="14"/>
      <c r="C43" s="14"/>
      <c r="D43" s="14"/>
      <c r="E43" s="10"/>
    </row>
  </sheetData>
  <phoneticPr fontId="0" type="noConversion"/>
  <printOptions horizontalCentered="1"/>
  <pageMargins left="0.62992125984251968" right="3.937007874015748E-2" top="0.94488188976377963" bottom="0.74803149606299213" header="0" footer="0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Hübner Karel</dc:creator>
  <cp:lastModifiedBy>Hübner Karel</cp:lastModifiedBy>
  <cp:lastPrinted>2016-08-24T12:27:17Z</cp:lastPrinted>
  <dcterms:created xsi:type="dcterms:W3CDTF">2008-08-23T14:24:06Z</dcterms:created>
  <dcterms:modified xsi:type="dcterms:W3CDTF">2016-08-24T12:27:20Z</dcterms:modified>
</cp:coreProperties>
</file>